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348" yWindow="3348" windowWidth="21600" windowHeight="1140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/>
  <c r="E17"/>
  <c r="D19"/>
  <c r="D17" l="1"/>
  <c r="D16"/>
  <c r="E18"/>
  <c r="F18"/>
  <c r="F20" s="1"/>
  <c r="D18" l="1"/>
  <c r="E14"/>
  <c r="D14" s="1"/>
  <c r="D15"/>
  <c r="D13"/>
  <c r="E12"/>
  <c r="D11"/>
  <c r="D10"/>
  <c r="E20" l="1"/>
  <c r="D20" s="1"/>
  <c r="D12"/>
</calcChain>
</file>

<file path=xl/sharedStrings.xml><?xml version="1.0" encoding="utf-8"?>
<sst xmlns="http://schemas.openxmlformats.org/spreadsheetml/2006/main" count="42" uniqueCount="28">
  <si>
    <t xml:space="preserve">                                                                                                   Приложение 17                                                                     к  решению «О бюджете муниципального образования «Усть-Коксинский район"  РА  на 2022год     и плановый период 2023 и 2024 годов»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</si>
  <si>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 2022 год</t>
  </si>
  <si>
    <t>( рублей)</t>
  </si>
  <si>
    <t>Наименование объекта</t>
  </si>
  <si>
    <t>Код</t>
  </si>
  <si>
    <t xml:space="preserve"> на 2022 год 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</si>
  <si>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</si>
  <si>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</si>
  <si>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</si>
  <si>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</si>
  <si>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</si>
  <si>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 xml:space="preserve">за счет  средств  республиканского бюджета </t>
  </si>
  <si>
    <t xml:space="preserve">за счет  средств  федерального бюджета </t>
  </si>
  <si>
    <t xml:space="preserve"> Приобретение муниципального имущества</t>
  </si>
  <si>
    <t>05</t>
  </si>
  <si>
    <t>01</t>
  </si>
  <si>
    <t>Формирование муниципального специализированного жилищного фонда для обеспечения педагогических работников</t>
  </si>
  <si>
    <t>Строительство и реконструкция объектов коммунальной инфраструктуры, разработка ПСД водопровода с.Курунда</t>
  </si>
  <si>
    <t>02</t>
  </si>
  <si>
    <t>Строительство и реконструкция объектов коммунальной инфраструктуры, разработка ПСД водопровода с.Курунда (проведение изысканий на предмет наличия или отсутствия объектов историко-культурного наследия в пределах трассы )</t>
  </si>
  <si>
    <t xml:space="preserve"> Строительство водопровода микрорайон "Башталинка" (софинансирование к емкости)</t>
  </si>
  <si>
    <t>Строительство   МБОУ «Талдинская СОШ»  ( корректировка ПСД в целях строительства объекта "Строительство детского сада на 60 мест в с.Талда Усть-Коксинского района Республики Алтай" )</t>
  </si>
  <si>
    <t>07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</si>
  <si>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</si>
  <si>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ИТОГО</t>
  </si>
  <si>
    <t>Строительство   МБОУ «Талдинская СОШ»(строительство  детского сада на 60 мест в с.Талда  повторная госэкспертиза ПСД )</t>
  </si>
  <si>
    <t>Создание новых мест в общеобразовательных организациях за счет средств резервного фондаПравительстваРоссийской</t>
  </si>
  <si>
    <t>Приложение 14       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</si>
</sst>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24">
    <xf numFmtId="0" fontId="0" fillId="0" borderId="0" xfId="0"/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4" fillId="2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3" fontId="5" fillId="2" borderId="2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>
      <selection activeCell="I3" sqref="I3"/>
    </sheetView>
  </sheetViews>
  <sheetFormatPr defaultRowHeight="50.4" customHeight="1"/>
  <cols>
    <col min="1" max="1" width="60.6640625" customWidth="1"/>
    <col min="2" max="2" width="8" customWidth="1"/>
    <col min="3" max="3" width="9" customWidth="1"/>
    <col min="4" max="4" width="17.5546875" customWidth="1"/>
    <col min="5" max="5" width="16.5546875" customWidth="1"/>
    <col min="6" max="6" width="17.44140625" customWidth="1"/>
    <col min="7" max="7" width="16.33203125" customWidth="1"/>
    <col min="8" max="8" width="14.33203125" bestFit="1" customWidth="1"/>
  </cols>
  <sheetData>
    <row r="1" spans="1:7" ht="55.2" customHeight="1">
      <c r="D1" s="21" t="s">
        <v>27</v>
      </c>
      <c r="E1" s="21"/>
      <c r="F1" s="21"/>
      <c r="G1" s="21"/>
    </row>
    <row r="2" spans="1:7" ht="48" customHeight="1">
      <c r="D2" s="21" t="s">
        <v>0</v>
      </c>
      <c r="E2" s="21"/>
      <c r="F2" s="21"/>
      <c r="G2" s="21"/>
    </row>
    <row r="3" spans="1:7" ht="31.95" customHeight="1">
      <c r="A3" s="22" t="s">
        <v>1</v>
      </c>
      <c r="B3" s="22"/>
      <c r="C3" s="22"/>
      <c r="D3" s="22"/>
      <c r="E3" s="22"/>
      <c r="F3" s="22"/>
      <c r="G3" s="22"/>
    </row>
    <row r="4" spans="1:7" ht="14.25" customHeight="1">
      <c r="A4" s="22"/>
      <c r="B4" s="22"/>
      <c r="C4" s="22"/>
      <c r="D4" s="22"/>
      <c r="E4" s="22"/>
      <c r="F4" s="22"/>
      <c r="G4" s="22"/>
    </row>
    <row r="5" spans="1:7" ht="18" hidden="1" customHeight="1">
      <c r="A5" s="1"/>
      <c r="B5" s="1"/>
      <c r="C5" s="1"/>
    </row>
    <row r="6" spans="1:7" ht="9.75" customHeight="1">
      <c r="A6" s="1"/>
      <c r="B6" s="1"/>
      <c r="C6" s="1"/>
      <c r="G6" s="2" t="s">
        <v>2</v>
      </c>
    </row>
    <row r="7" spans="1:7" ht="17.399999999999999" customHeight="1">
      <c r="A7" s="23" t="s">
        <v>3</v>
      </c>
      <c r="B7" s="23" t="s">
        <v>4</v>
      </c>
      <c r="C7" s="23"/>
      <c r="D7" s="23" t="s">
        <v>5</v>
      </c>
      <c r="E7" s="23"/>
      <c r="F7" s="23"/>
      <c r="G7" s="23"/>
    </row>
    <row r="8" spans="1:7" ht="14.4" customHeight="1">
      <c r="A8" s="23"/>
      <c r="B8" s="23"/>
      <c r="C8" s="23"/>
      <c r="D8" s="23" t="s">
        <v>6</v>
      </c>
      <c r="E8" s="23" t="s">
        <v>7</v>
      </c>
      <c r="F8" s="23"/>
      <c r="G8" s="23"/>
    </row>
    <row r="9" spans="1:7" ht="46.5" customHeight="1">
      <c r="A9" s="23"/>
      <c r="B9" s="3" t="s">
        <v>8</v>
      </c>
      <c r="C9" s="3" t="s">
        <v>9</v>
      </c>
      <c r="D9" s="23"/>
      <c r="E9" s="3" t="s">
        <v>10</v>
      </c>
      <c r="F9" s="3" t="s">
        <v>11</v>
      </c>
      <c r="G9" s="3" t="s">
        <v>12</v>
      </c>
    </row>
    <row r="10" spans="1:7" ht="16.5" customHeight="1">
      <c r="A10" s="4" t="s">
        <v>13</v>
      </c>
      <c r="B10" s="5" t="s">
        <v>14</v>
      </c>
      <c r="C10" s="5" t="s">
        <v>15</v>
      </c>
      <c r="D10" s="8">
        <f t="shared" ref="D10:D18" si="0">E10+F10+G10</f>
        <v>500</v>
      </c>
      <c r="E10" s="6">
        <v>500</v>
      </c>
      <c r="F10" s="6"/>
      <c r="G10" s="6"/>
    </row>
    <row r="11" spans="1:7" ht="49.5" customHeight="1">
      <c r="A11" s="7" t="s">
        <v>16</v>
      </c>
      <c r="B11" s="5" t="s">
        <v>14</v>
      </c>
      <c r="C11" s="5" t="s">
        <v>15</v>
      </c>
      <c r="D11" s="8">
        <f t="shared" si="0"/>
        <v>1940000</v>
      </c>
      <c r="E11" s="6">
        <v>38800</v>
      </c>
      <c r="F11" s="6">
        <v>1901200</v>
      </c>
      <c r="G11" s="6"/>
    </row>
    <row r="12" spans="1:7" ht="36.75" customHeight="1">
      <c r="A12" s="4" t="s">
        <v>17</v>
      </c>
      <c r="B12" s="5" t="s">
        <v>14</v>
      </c>
      <c r="C12" s="5" t="s">
        <v>18</v>
      </c>
      <c r="D12" s="8">
        <f t="shared" si="0"/>
        <v>3516549.17</v>
      </c>
      <c r="E12" s="6">
        <f>16549.17</f>
        <v>16549.169999999998</v>
      </c>
      <c r="F12" s="6">
        <v>3500000</v>
      </c>
      <c r="G12" s="6"/>
    </row>
    <row r="13" spans="1:7" ht="66" customHeight="1">
      <c r="A13" s="4" t="s">
        <v>19</v>
      </c>
      <c r="B13" s="5" t="s">
        <v>14</v>
      </c>
      <c r="C13" s="5" t="s">
        <v>18</v>
      </c>
      <c r="D13" s="8">
        <f t="shared" si="0"/>
        <v>50370</v>
      </c>
      <c r="E13" s="6">
        <v>50370</v>
      </c>
      <c r="F13" s="6"/>
      <c r="G13" s="6"/>
    </row>
    <row r="14" spans="1:7" ht="33" customHeight="1">
      <c r="A14" s="4" t="s">
        <v>20</v>
      </c>
      <c r="B14" s="5" t="s">
        <v>14</v>
      </c>
      <c r="C14" s="5" t="s">
        <v>18</v>
      </c>
      <c r="D14" s="8">
        <f t="shared" si="0"/>
        <v>56000</v>
      </c>
      <c r="E14" s="6">
        <f>36000+20000</f>
        <v>56000</v>
      </c>
      <c r="F14" s="6"/>
      <c r="G14" s="6"/>
    </row>
    <row r="15" spans="1:7" ht="62.4" customHeight="1">
      <c r="A15" s="4" t="s">
        <v>21</v>
      </c>
      <c r="B15" s="9" t="s">
        <v>22</v>
      </c>
      <c r="C15" s="9" t="s">
        <v>15</v>
      </c>
      <c r="D15" s="10">
        <f>E15+F15+G15</f>
        <v>450000</v>
      </c>
      <c r="E15" s="15">
        <v>450000</v>
      </c>
      <c r="F15" s="15">
        <v>0</v>
      </c>
      <c r="G15" s="15">
        <v>0</v>
      </c>
    </row>
    <row r="16" spans="1:7" ht="34.950000000000003" customHeight="1">
      <c r="A16" s="16" t="s">
        <v>25</v>
      </c>
      <c r="B16" s="9" t="s">
        <v>22</v>
      </c>
      <c r="C16" s="9" t="s">
        <v>15</v>
      </c>
      <c r="D16" s="10">
        <f>E16+F16+G16</f>
        <v>43137</v>
      </c>
      <c r="E16" s="15">
        <v>43137</v>
      </c>
      <c r="F16" s="15"/>
      <c r="G16" s="15"/>
    </row>
    <row r="17" spans="1:7" ht="37.950000000000003" customHeight="1">
      <c r="A17" s="17" t="s">
        <v>23</v>
      </c>
      <c r="B17" s="19" t="s">
        <v>22</v>
      </c>
      <c r="C17" s="19" t="s">
        <v>18</v>
      </c>
      <c r="D17" s="10">
        <f>E17+F17+G17</f>
        <v>1613546</v>
      </c>
      <c r="E17" s="15">
        <f>180000+160000+497100+53464+53464+32000+150200+267318+220000</f>
        <v>1613546</v>
      </c>
      <c r="F17" s="15"/>
      <c r="G17" s="15"/>
    </row>
    <row r="18" spans="1:7" ht="28.2" customHeight="1">
      <c r="A18" s="18"/>
      <c r="B18" s="20"/>
      <c r="C18" s="20"/>
      <c r="D18" s="8">
        <f t="shared" si="0"/>
        <v>257049167.61000001</v>
      </c>
      <c r="E18" s="12">
        <f>817215.66+945195.21+808080.81</f>
        <v>2570491.6800000002</v>
      </c>
      <c r="F18" s="6">
        <f>80904350.34+93574325.59+80000000</f>
        <v>254478675.93000001</v>
      </c>
      <c r="G18" s="6"/>
    </row>
    <row r="19" spans="1:7" ht="33.6" customHeight="1">
      <c r="A19" s="14" t="s">
        <v>26</v>
      </c>
      <c r="B19" s="11" t="s">
        <v>22</v>
      </c>
      <c r="C19" s="11" t="s">
        <v>18</v>
      </c>
      <c r="D19" s="8">
        <f t="shared" ref="D19" si="1">E19+F19+G19</f>
        <v>60825221.920000002</v>
      </c>
      <c r="E19" s="15">
        <v>608252.22</v>
      </c>
      <c r="F19" s="15">
        <v>602169.69999999995</v>
      </c>
      <c r="G19" s="15">
        <v>59614800</v>
      </c>
    </row>
    <row r="20" spans="1:7" ht="15" customHeight="1">
      <c r="A20" s="3" t="s">
        <v>24</v>
      </c>
      <c r="B20" s="3"/>
      <c r="C20" s="3"/>
      <c r="D20" s="10">
        <f>E20+F20+G20</f>
        <v>325544491.69999999</v>
      </c>
      <c r="E20" s="13">
        <f>SUM(E10:E19)</f>
        <v>5447646.0699999994</v>
      </c>
      <c r="F20" s="13">
        <f>SUM(F10:F19)</f>
        <v>260482045.63</v>
      </c>
      <c r="G20" s="13">
        <f>SUM(G10:G19)</f>
        <v>59614800</v>
      </c>
    </row>
    <row r="21" spans="1:7" ht="16.5" hidden="1" customHeight="1"/>
    <row r="22" spans="1:7" ht="18.75" hidden="1" customHeight="1"/>
  </sheetData>
  <mergeCells count="11">
    <mergeCell ref="A17:A18"/>
    <mergeCell ref="B17:B18"/>
    <mergeCell ref="C17:C18"/>
    <mergeCell ref="D1:G1"/>
    <mergeCell ref="D2:G2"/>
    <mergeCell ref="A3:G4"/>
    <mergeCell ref="A7:A9"/>
    <mergeCell ref="B7:C8"/>
    <mergeCell ref="D7:G7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2022-10-21T06:18:49Z</dcterms:modified>
</cp:coreProperties>
</file>